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<sst xmlns="http://schemas.openxmlformats.org/spreadsheetml/2006/main" count="86" uniqueCount="69">
  <si>
    <t>一、</t>
  </si>
  <si>
    <t>监控安防系统</t>
  </si>
  <si>
    <t>综合管理平台</t>
  </si>
  <si>
    <t>单价（元）</t>
  </si>
  <si>
    <t>数量</t>
  </si>
  <si>
    <t>单位</t>
  </si>
  <si>
    <t>价格小计</t>
  </si>
  <si>
    <t>智慧文旅综合管理平台</t>
  </si>
  <si>
    <t>智慧文旅综合管理平台，包括系视频监控、报警监察、消防、安检、人脸/人体/车辆识别、信息发布、动环、可视对讲、广播、智能AI、大数据分析等业务系统。软件路数包含视频监控500路、设备网络管理500路、视频联网、智能监控、智慧广播、紧急报警等模块。
软件功能：
一、组织资源管理
1、支持组织基础信息的增删改查、导入、导出等功能；
二、区域资源管理
1、支持区域基础信息的增删改查、导入、导出等功能；
三、人员信息管理
1、支持人员信息的增删改查、导入、导出，包括人脸、指纹采集；
2、支持人员基础信息自定义扩展；
四、卡片信息管理
1、支持卡片基本信息的增删改查、导入、导出；
2、支持人员开卡、退卡、挂失、解挂、换卡及卡扇区加密；
五、车辆信息管理
1、支持车辆基本信息的增删改查、导入、导出；
六、设备信息管理
1、提供设备统一接入管理，包括：视频设备、出入口设备、门禁设备、梯控设备、可视对讲设备、寻车诱导设备、卡口设备、车载设备、报警设备等。
七、系统用户管理
1、支持账户基本信息和角色信息的增删改查；
2、支持配置不同角色权限，包括菜单权限、组织权限、区域权限、资源权限、功能控制权限；
3、支持用户组权限分配；
4、支持用户安全管理，可绑定用户mac地址及IP，可自行修改用户密码或者管理员重置密码；
5、支持从Windows域同步用户信息，用于域账户进行平台登录；
八、核心参数配置
1、支持首页菜单自定义展示设置；
2、支持所有设备统一校时；
3、提供账户安全设置，支持账户密码有效期设置。</t>
  </si>
  <si>
    <t>套</t>
  </si>
  <si>
    <t>客流管理系统_基础统计</t>
  </si>
  <si>
    <t>客流管理系统_基础统计能够实现客流数据的基础统计和分析，包含按照区域、时间等维度查询并分析比较各类客流数据信息，并且以统计表、统计图等形式展示。
1.实时客流功能：支持精确获取实时进出人数，进而提供进客流、出客流、保有量、集客力的数据展示，统计数据来源于设备自身计数。
2.报表功能：包括客流量、客流排行、客流同环比、客流实时变化分析等数据统计。
3.阈值报警：支持通过设置客流承载量报警阈值，达到阈值时产生报警事件。
4.提供丰富的对外API客流接口</t>
  </si>
  <si>
    <t>客流管理系统_运营分析</t>
  </si>
  <si>
    <t>客流管理系统_运营分析能够实现客流数据的更深层的统计和分析，包含根据时间、区域、节假日、天气等因素分析比较各类客流数据信息，并且以统计表、统计图等形式展示，同时支持客流分布的热力图展示。
一、软件功能
1、支持区域客流冷热分布图及排名展示；
2、支持按区域、时间进行客流对比分析，并以列表、柱状图等展示周期总客流、日均客流、环比、同比等，并支持报表导出；
3、支持各区域进客流的集客力数据分析；
4、支持节假日管理，并以列表、柱状图、折线图等展示法定节假日、特殊节假日客流数据以及节假日效应数据；
5、支持天气配置，按月份气泡图展示九种天气的客流量数据；</t>
  </si>
  <si>
    <t>景区管理系统</t>
  </si>
  <si>
    <t>景区管理系统通过对景区资源的统一管理，同时整合客流、停车、厕所、环境、安防、游客画像、票务等设备或系统数据，形成景区概览一张图和游客分析一张图，整体呈现景区运营态势。
1.支持景区景点信息的增删改查
2.景区信息包含景区名称、简称、类型、等级、地理位置、开放时间等；景点信息包含景点名称、是否重点景点、所在景区、景点图片、简介、关联客流车流统计组等
3.支持列表和图表模式切换
4.支持客流管控数据看板：展示景点客流、景区今日客流趋势、景区客流统计、景区客流趋势、出入事件、游客分析、景区客流、区域密度、区域密度趋势
5.支持在融合数据看板上展示监控点、紧急报警、门禁、停车场设备
6.支持在融合数据看板上展示景点、出入口、停车场、区域、路程、辅助图标（厕所、岗亭、服务点、消防工具）</t>
  </si>
  <si>
    <t>中心服务器</t>
  </si>
  <si>
    <t>1.CPU配置1颗处理器，单颗CPU核数≥12核，主频≥2.4HZ
2.内存不少于64G，最大可扩展不少于1T
3.硬盘不少于2块960G硬盘
4.支持RAID 0/1/10
5.不少于2个千兆电口</t>
  </si>
  <si>
    <t>台</t>
  </si>
  <si>
    <t>监控中心</t>
  </si>
  <si>
    <t>视频监控存储</t>
  </si>
  <si>
    <t>1.服务器配置：≥1颗64位多核处理器，≥4GB内存，内存支持扩展到≥128GB；
2.不少于36盘位，硬盘容量不小于6T；
3.不少于2个千兆电口；
4.接入并存储不少于4096Mbps视频图像，同时转发不少于4096Mbps的视频图像，同时下载不少于4096Mbps的视频图像；
5.支持国际GB/T 28181和Onvif视频流直存模式；支持iSCSI直存功能，前端网络摄像机和设备之间可直接通过iSCSI协议进行块存储；</t>
  </si>
  <si>
    <t>人脸智能解析中心</t>
  </si>
  <si>
    <t>全分析软件</t>
  </si>
  <si>
    <t>人脸图片智能分析</t>
  </si>
  <si>
    <t>人脸视频智能分析</t>
  </si>
  <si>
    <t>视频结构化分析</t>
  </si>
  <si>
    <t>人车智能分析</t>
  </si>
  <si>
    <t>显控终端一体机</t>
  </si>
  <si>
    <t>1.CPU≥i5 ；
2.内存≥8GB；
3.硬盘≥128GB SATA SSD +1TB SATA HDD；
4.显示器≥23.8英寸；
5.独立显卡≥2G；
6.操作系统：Windows 10 IoT版（含授权）；</t>
  </si>
  <si>
    <t>机柜</t>
  </si>
  <si>
    <t>42U服务器机柜，网孔门，落地，2000x800x800mm</t>
  </si>
  <si>
    <t>视频监控防范</t>
  </si>
  <si>
    <t>AR全景高点摄像机</t>
  </si>
  <si>
    <t>1.采用全景细节一体化设计，全景采用不低于6个镜头拼接成不小于270度全景画面
2.全景采用6个不低于400万像素1/1.8英寸CMOS图像传感器；细节采用1个不低于400万像素1/1.8英寸CMOS图像传感器
3.内置GPU芯片
4.▲摄像机全景镜头光圈均不小于F1.0；且摄像机内置除湿器，可对内部进行除湿，除去玻璃罩上的水状附着物；(需提供权威机构出具的检测报告证明并加盖制制造商公章）</t>
  </si>
  <si>
    <t>AR全景枪球一体摄像机</t>
  </si>
  <si>
    <t>1.由2路全景摄像机和1路细节摄像机组成，CMOS靶面尺寸均为1/1.8英寸
2.细节相机光学变倍不少于32倍
3.全景通道可输出2个镜头无缝拼接的全景图像，拼接偏差像素不大于4个像素，全景画面水平视场角不小于190°，垂直视场角不小于80°
4.细节通道支持0°~360°连续旋转，垂直旋转范围支持-20°~+90°
5.▲.全景通道支持人员密度检测功能，并可输出显示实时人数及拥堵等级，可通过IE浏览器或客户端软件根据人数和占空比配置密度等级。全景通道可对设定区域进行布防，当检测到目标时联动细节摄像机可对目标进行跟踪及报警，可对距离设备50m处发生的智能行为分析事件进行检测并给出报警提示；(需提供权威机构出具的检测报告证明并加盖制制造商公章）</t>
  </si>
  <si>
    <t>全景联动智能摄像机</t>
  </si>
  <si>
    <t>1.全景镜头和细节传感器均采用不小于1/1.8＂ CMOS；
2.全景镜头和细节镜头分辨率均不小于400W；
3.设备内置至少8个补光灯；
4.▲5.设备可将细节通道中抓拍的人脸图片和全景通道中的人体图片进行关联比对，可对同一目标进行双画面关联显示；(需提供权威机构出具的检测报告证明并加盖制制造商公章）</t>
  </si>
  <si>
    <t>400万双光人车警戒定焦枪型网络摄像机</t>
  </si>
  <si>
    <t>1.400万人脸抓拍变焦网络摄像机
2.采用深度学习算法，以海量图片及视频资源为路基，通过机器自身提取目标特征，形成深层可供学习的人脸图像。极大的提升了目标人脸的检出率
3.内置2.7~13.5mm镜头，支持电动变焦
4.内置2个麦克风、1个扬声器
5.传感器不低于1/2.7" Progressive Scan CMOS</t>
  </si>
  <si>
    <t>热成像测温型双目摄像机</t>
  </si>
  <si>
    <t xml:space="preserve">1.见光像素不小于2688 × 1520，传感器不低于1/1.8" Progressive Scan CMOS
2.支持吸烟检测、火点识别、温度异常检测
3.支持测温功能：支持普通测温，专家测温检测；.可以画最多10个点，1条线，10个区域检测
4.支持声光警戒：报警联动白光闪烁报警和声音
5.支持双光融合、太阳反光过滤等智能算法 </t>
  </si>
  <si>
    <t>客流摄像机</t>
  </si>
  <si>
    <t>1.400万多维客流筒型摄像机
2.具有不小于1/1.8"靶面尺寸
3.内置GPU芯片
4.最低照度彩色不大于0.0005 lx，黑白不大于0.0001 lx
▲5.支持双向统计客流量及统计重复客流数量，并将统计结果实时叠加在监控画面上(需提供权威机构出具的检测报告证明并加盖制制造商公章）</t>
  </si>
  <si>
    <t>危险区域声光警戒摄像机</t>
  </si>
  <si>
    <t>1.分辨率不小于2560 × 1440
2.传感器不小于1/3"
3.1个内置麦克风，1个内置扬声器，支持双向语音对讲
▲4.支持智能报警防干扰功能，智能分析行为类型为区域入侵、越界、进入区域、离开区域时，报警检测目标设置为人体或车辆时，光线明暗变化，篮球滚动，狗行走，树摇晃，不触发报警(需提供权威机构出具的检测报告证明并加盖制制造商公章）
5.支持背光补偿，强光抑制，3D数字降噪，120 dB宽动态，适应不同环境</t>
  </si>
  <si>
    <t>400万红外定焦枪型网络摄像机</t>
  </si>
  <si>
    <t>1.分辨率不小于2560 × 1440
2.传感器不小于1/2.7"
3.支持SmartIR，防止夜间红外过曝
4.支持背光补偿，强光抑制，3D数字降噪，数字宽动态，适应不同使用环境</t>
  </si>
  <si>
    <t>可视化报警箱</t>
  </si>
  <si>
    <t>1.支持语音对讲功能，内置高灵敏度麦克风，可实现5米对讲
2.支持视频采集功能，内置不少于200W 自动红外超广角高清摄像头，实现全天候24小时实时监控
3.设备外壳防护等级达到IP65
4.设备可用于室外环境</t>
  </si>
  <si>
    <t>可视化报警盒</t>
  </si>
  <si>
    <t>1.支持语音对讲功能；
2.设备内置摄像头，不少于200W像素点；
3.支持一键呼叫管理机；</t>
  </si>
  <si>
    <t>对讲管理机</t>
  </si>
  <si>
    <t>1.不少于10.1寸的屏幕，支持接收报警盒报警；
2.屏幕分辨率不小于1080P；
3.紧急管理机接听呼叫并进行对讲和视频预览；
4.支持实时对讲；
5.对接显示器功能：设备支持通过HDMI和VGA接口扩展显示关联视频通道；</t>
  </si>
  <si>
    <t>55寸横信息发布屏</t>
  </si>
  <si>
    <t>1.显示尺寸不小于54.6 inch；
2.物理分辨率不小于3840 × 2160；
3.操作系统不低于Android 8.1；
4.内存不小于2 GB；
5.节目编排灵活，支持多种素材自由排版、分区显示；支持多种播放方式，按日、按周、轮播、自定义；
6.终端集中管理，支持终端统一远程管理和控制，定时开关机设置、一键开关机、显示亮度/音量定时调节、播放画面截图预览等；支持网络远程下发节目和无网络本地（U 盘）节目更新；</t>
  </si>
  <si>
    <t>监控立杆</t>
  </si>
  <si>
    <t>整体热镀锌钢管，非2节式套管，管径120MM，壁厚3mm</t>
  </si>
  <si>
    <t>杆</t>
  </si>
  <si>
    <t>抱杆机柜</t>
  </si>
  <si>
    <t>尺寸：450*400*200，壁厚1.2mm，含导轨、空开1个、5孔插座2个、接地柱1个、防浪涌器1个</t>
  </si>
  <si>
    <t>个</t>
  </si>
  <si>
    <t>网线</t>
  </si>
  <si>
    <t>6类网线,Cat6非屏蔽双绞线、</t>
  </si>
  <si>
    <t>米</t>
  </si>
  <si>
    <t>电源线</t>
  </si>
  <si>
    <t>RVV3*2.5电源线、</t>
  </si>
  <si>
    <t>价格合计：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</si>
</sst>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1"/>
      <name val="宋体"/>
      <charset val="134"/>
      <scheme val="minor"/>
    </font>
    <font>
      <b/>
      <sz val="10"/>
      <name val="宋体"/>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8"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9" applyNumberFormat="0" applyFill="0" applyAlignment="0" applyProtection="0">
      <alignment vertical="center"/>
    </xf>
    <xf numFmtId="0" fontId="10" fillId="0" borderId="9" applyNumberFormat="0" applyFill="0" applyAlignment="0" applyProtection="0">
      <alignment vertical="center"/>
    </xf>
    <xf numFmtId="0" fontId="11" fillId="0" borderId="10" applyNumberFormat="0" applyFill="0" applyAlignment="0" applyProtection="0">
      <alignment vertical="center"/>
    </xf>
    <xf numFmtId="0" fontId="11" fillId="0" borderId="0" applyNumberFormat="0" applyFill="0" applyBorder="0" applyAlignment="0" applyProtection="0">
      <alignment vertical="center"/>
    </xf>
    <xf numFmtId="0" fontId="12" fillId="3" borderId="11" applyNumberFormat="0" applyAlignment="0" applyProtection="0">
      <alignment vertical="center"/>
    </xf>
    <xf numFmtId="0" fontId="13" fillId="4" borderId="12" applyNumberFormat="0" applyAlignment="0" applyProtection="0">
      <alignment vertical="center"/>
    </xf>
    <xf numFmtId="0" fontId="14" fillId="4" borderId="11" applyNumberFormat="0" applyAlignment="0" applyProtection="0">
      <alignment vertical="center"/>
    </xf>
    <xf numFmtId="0" fontId="15" fillId="5" borderId="13" applyNumberFormat="0" applyAlignment="0" applyProtection="0">
      <alignment vertical="center"/>
    </xf>
    <xf numFmtId="0" fontId="16" fillId="0" borderId="14" applyNumberFormat="0" applyFill="0" applyAlignment="0" applyProtection="0">
      <alignment vertical="center"/>
    </xf>
    <xf numFmtId="0" fontId="17" fillId="0" borderId="15"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xf numFmtId="0" fontId="23" fillId="0" borderId="0"/>
  </cellStyleXfs>
  <cellXfs count="37">
    <xf numFmtId="0" fontId="0" fillId="0" borderId="0" xfId="0">
      <alignment vertical="center"/>
    </xf>
    <xf numFmtId="0" fontId="1" fillId="0" borderId="0" xfId="0" applyFont="1">
      <alignment vertical="center"/>
    </xf>
    <xf numFmtId="49" fontId="2" fillId="0" borderId="1" xfId="0" applyNumberFormat="1" applyFont="1" applyFill="1" applyBorder="1" applyAlignment="1">
      <alignment horizontal="center" vertical="center"/>
    </xf>
    <xf numFmtId="0" fontId="2" fillId="0" borderId="1" xfId="0" applyFont="1" applyFill="1" applyBorder="1" applyAlignment="1">
      <alignment horizontal="left" vertical="center"/>
    </xf>
    <xf numFmtId="0" fontId="3" fillId="0" borderId="2" xfId="0" applyFont="1" applyFill="1" applyBorder="1" applyAlignment="1">
      <alignment vertical="center" wrapText="1"/>
    </xf>
    <xf numFmtId="0" fontId="3" fillId="0" borderId="3" xfId="0" applyFont="1" applyFill="1" applyBorder="1" applyAlignment="1">
      <alignment vertical="center" wrapText="1"/>
    </xf>
    <xf numFmtId="0" fontId="1" fillId="0" borderId="1" xfId="0" applyFont="1" applyBorder="1" applyAlignment="1">
      <alignment horizontal="center" vertical="center"/>
    </xf>
    <xf numFmtId="0" fontId="3"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Border="1" applyAlignment="1">
      <alignment horizontal="center" vertical="center"/>
    </xf>
    <xf numFmtId="0" fontId="3" fillId="0" borderId="5" xfId="0" applyFont="1" applyFill="1" applyBorder="1" applyAlignment="1">
      <alignment horizontal="center" vertical="center" wrapText="1"/>
    </xf>
    <xf numFmtId="0" fontId="3" fillId="0" borderId="5" xfId="0" applyFont="1" applyFill="1" applyBorder="1" applyAlignment="1">
      <alignment vertical="center" wrapText="1"/>
    </xf>
    <xf numFmtId="0" fontId="1" fillId="0" borderId="6" xfId="0" applyFont="1" applyBorder="1" applyAlignment="1">
      <alignment horizontal="right" vertical="center"/>
    </xf>
    <xf numFmtId="0" fontId="3" fillId="0" borderId="7" xfId="0" applyFont="1" applyFill="1" applyBorder="1" applyAlignment="1">
      <alignment horizontal="center" vertical="center"/>
    </xf>
    <xf numFmtId="0" fontId="0" fillId="0" borderId="6" xfId="0" applyBorder="1" applyAlignment="1">
      <alignment horizontal="right" vertical="center"/>
    </xf>
    <xf numFmtId="0" fontId="3" fillId="0" borderId="1" xfId="0" applyFont="1" applyFill="1" applyBorder="1" applyAlignment="1">
      <alignment vertical="center" wrapText="1"/>
    </xf>
    <xf numFmtId="0" fontId="1" fillId="0" borderId="7" xfId="0" applyFont="1" applyBorder="1" applyAlignment="1">
      <alignment horizontal="right" vertical="center"/>
    </xf>
    <xf numFmtId="0" fontId="0" fillId="0" borderId="7" xfId="0" applyBorder="1" applyAlignment="1">
      <alignment horizontal="right" vertical="center"/>
    </xf>
    <xf numFmtId="0" fontId="1" fillId="0" borderId="5" xfId="0" applyFont="1" applyBorder="1" applyAlignment="1">
      <alignment horizontal="right" vertical="center"/>
    </xf>
    <xf numFmtId="0" fontId="0" fillId="0" borderId="5" xfId="0" applyBorder="1" applyAlignment="1">
      <alignment horizontal="right" vertical="center"/>
    </xf>
    <xf numFmtId="0" fontId="1" fillId="0" borderId="1" xfId="0" applyFont="1" applyBorder="1" applyAlignment="1">
      <alignment horizontal="right" vertical="center"/>
    </xf>
    <xf numFmtId="0" fontId="0" fillId="0" borderId="1" xfId="0" applyBorder="1">
      <alignment vertical="center"/>
    </xf>
    <xf numFmtId="0" fontId="3" fillId="0" borderId="1" xfId="0" applyFont="1" applyFill="1" applyBorder="1" applyAlignment="1">
      <alignment horizontal="center" vertical="center"/>
    </xf>
    <xf numFmtId="0" fontId="3" fillId="0" borderId="6" xfId="0" applyFont="1" applyFill="1" applyBorder="1" applyAlignment="1">
      <alignment horizontal="left"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left" vertical="center" wrapText="1"/>
    </xf>
    <xf numFmtId="0" fontId="3" fillId="0" borderId="7" xfId="0" applyFont="1" applyFill="1" applyBorder="1" applyAlignment="1">
      <alignment horizontal="center" vertical="center" wrapText="1"/>
    </xf>
    <xf numFmtId="0" fontId="3" fillId="0" borderId="5" xfId="0" applyFont="1" applyFill="1" applyBorder="1" applyAlignment="1">
      <alignment horizontal="left" vertical="center" wrapText="1"/>
    </xf>
    <xf numFmtId="0" fontId="1" fillId="0" borderId="1" xfId="0" applyFont="1" applyBorder="1">
      <alignment vertical="center"/>
    </xf>
    <xf numFmtId="0" fontId="3" fillId="0" borderId="1" xfId="49" applyNumberFormat="1" applyFont="1" applyFill="1" applyBorder="1" applyAlignment="1">
      <alignment horizontal="center" vertical="center" wrapText="1"/>
    </xf>
    <xf numFmtId="0" fontId="1" fillId="0" borderId="1" xfId="0" applyFont="1" applyFill="1" applyBorder="1">
      <alignment vertical="center"/>
    </xf>
    <xf numFmtId="0" fontId="3" fillId="0" borderId="6" xfId="0" applyFont="1" applyFill="1" applyBorder="1" applyAlignment="1">
      <alignment vertical="center" wrapText="1"/>
    </xf>
    <xf numFmtId="0" fontId="0" fillId="0" borderId="2" xfId="0" applyBorder="1" applyAlignment="1">
      <alignment horizontal="centerContinuous" vertical="center"/>
    </xf>
    <xf numFmtId="0" fontId="0" fillId="0" borderId="3" xfId="0" applyBorder="1" applyAlignment="1">
      <alignment horizontal="centerContinuous" vertical="center"/>
    </xf>
    <xf numFmtId="0" fontId="1" fillId="0" borderId="3" xfId="0" applyFont="1" applyBorder="1" applyAlignment="1">
      <alignment horizontal="centerContinuous" vertical="center"/>
    </xf>
    <xf numFmtId="0" fontId="0" fillId="0" borderId="4" xfId="0" applyBorder="1" applyAlignment="1">
      <alignment horizontal="centerContinuous" vertical="center"/>
    </xf>
    <xf numFmtId="0" fontId="0" fillId="0" borderId="4" xfId="0" applyBorder="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G34"/>
  <sheetViews>
    <sheetView tabSelected="1" view="pageBreakPreview" zoomScaleNormal="100" workbookViewId="0">
      <selection activeCell="I20" sqref="I20"/>
    </sheetView>
  </sheetViews>
  <sheetFormatPr defaultColWidth="9.025" defaultRowHeight="26" customHeight="1" outlineLevelCol="6"/>
  <cols>
    <col min="3" max="3" width="80.3166666666667" customWidth="1"/>
    <col min="4" max="4" width="10.875" style="1" customWidth="1"/>
    <col min="5" max="5" width="7" customWidth="1"/>
    <col min="6" max="6" width="3.875" customWidth="1"/>
    <col min="7" max="7" width="10.875" customWidth="1"/>
  </cols>
  <sheetData>
    <row r="1" customHeight="1" spans="1:7">
      <c r="A1" s="2" t="s">
        <v>0</v>
      </c>
      <c r="B1" s="3" t="s">
        <v>1</v>
      </c>
      <c r="C1" s="3"/>
      <c r="D1" s="3"/>
      <c r="E1" s="3"/>
      <c r="F1" s="3"/>
      <c r="G1" s="3"/>
    </row>
    <row r="2" customHeight="1" spans="1:7">
      <c r="A2" s="4" t="s">
        <v>2</v>
      </c>
      <c r="B2" s="5"/>
      <c r="C2" s="5"/>
      <c r="D2" s="6" t="s">
        <v>3</v>
      </c>
      <c r="E2" s="7" t="s">
        <v>4</v>
      </c>
      <c r="F2" s="8" t="s">
        <v>5</v>
      </c>
      <c r="G2" s="9" t="s">
        <v>6</v>
      </c>
    </row>
    <row r="3" customHeight="1" spans="1:7">
      <c r="A3" s="10">
        <v>1</v>
      </c>
      <c r="B3" s="11" t="s">
        <v>7</v>
      </c>
      <c r="C3" s="11" t="s">
        <v>8</v>
      </c>
      <c r="D3" s="12"/>
      <c r="E3" s="13">
        <v>1</v>
      </c>
      <c r="F3" s="13" t="s">
        <v>9</v>
      </c>
      <c r="G3" s="14">
        <f>E3*D3</f>
        <v>0</v>
      </c>
    </row>
    <row r="4" customHeight="1" spans="1:7">
      <c r="A4" s="8">
        <v>2</v>
      </c>
      <c r="B4" s="15" t="s">
        <v>10</v>
      </c>
      <c r="C4" s="15" t="s">
        <v>11</v>
      </c>
      <c r="D4" s="16"/>
      <c r="E4" s="13"/>
      <c r="F4" s="13"/>
      <c r="G4" s="17"/>
    </row>
    <row r="5" customHeight="1" spans="1:7">
      <c r="A5" s="8">
        <v>3</v>
      </c>
      <c r="B5" s="15" t="s">
        <v>12</v>
      </c>
      <c r="C5" s="15" t="s">
        <v>13</v>
      </c>
      <c r="D5" s="16"/>
      <c r="E5" s="13"/>
      <c r="F5" s="13"/>
      <c r="G5" s="17"/>
    </row>
    <row r="6" customHeight="1" spans="1:7">
      <c r="A6" s="8">
        <v>4</v>
      </c>
      <c r="B6" s="15" t="s">
        <v>14</v>
      </c>
      <c r="C6" s="15" t="s">
        <v>15</v>
      </c>
      <c r="D6" s="18"/>
      <c r="E6" s="13"/>
      <c r="F6" s="13"/>
      <c r="G6" s="19"/>
    </row>
    <row r="7" customHeight="1" spans="1:7">
      <c r="A7" s="8">
        <v>5</v>
      </c>
      <c r="B7" s="15" t="s">
        <v>16</v>
      </c>
      <c r="C7" s="15" t="s">
        <v>17</v>
      </c>
      <c r="D7" s="20"/>
      <c r="E7" s="8">
        <v>2</v>
      </c>
      <c r="F7" s="8" t="s">
        <v>18</v>
      </c>
      <c r="G7" s="21">
        <f t="shared" ref="G7:G10" si="0">E7*D7</f>
        <v>0</v>
      </c>
    </row>
    <row r="8" customHeight="1" spans="1:7">
      <c r="A8" s="15" t="s">
        <v>19</v>
      </c>
      <c r="B8" s="15"/>
      <c r="C8" s="15"/>
      <c r="D8" s="20"/>
      <c r="E8" s="22"/>
      <c r="F8" s="22"/>
      <c r="G8" s="21"/>
    </row>
    <row r="9" customHeight="1" spans="1:7">
      <c r="A9" s="8">
        <v>6</v>
      </c>
      <c r="B9" s="15" t="s">
        <v>20</v>
      </c>
      <c r="C9" s="15" t="s">
        <v>21</v>
      </c>
      <c r="D9" s="20"/>
      <c r="E9" s="8">
        <v>3</v>
      </c>
      <c r="F9" s="8" t="s">
        <v>18</v>
      </c>
      <c r="G9" s="21">
        <f t="shared" si="0"/>
        <v>0</v>
      </c>
    </row>
    <row r="10" customHeight="1" spans="1:7">
      <c r="A10" s="8">
        <v>7</v>
      </c>
      <c r="B10" s="23" t="s">
        <v>22</v>
      </c>
      <c r="C10" s="15" t="s">
        <v>23</v>
      </c>
      <c r="D10" s="12"/>
      <c r="E10" s="24">
        <v>1</v>
      </c>
      <c r="F10" s="24" t="s">
        <v>9</v>
      </c>
      <c r="G10" s="14">
        <f t="shared" si="0"/>
        <v>0</v>
      </c>
    </row>
    <row r="11" customHeight="1" spans="1:7">
      <c r="A11" s="8">
        <v>8</v>
      </c>
      <c r="B11" s="25"/>
      <c r="C11" s="15" t="s">
        <v>24</v>
      </c>
      <c r="D11" s="16"/>
      <c r="E11" s="26"/>
      <c r="F11" s="26"/>
      <c r="G11" s="17"/>
    </row>
    <row r="12" customHeight="1" spans="1:7">
      <c r="A12" s="8">
        <v>9</v>
      </c>
      <c r="B12" s="25"/>
      <c r="C12" s="15" t="s">
        <v>25</v>
      </c>
      <c r="D12" s="16"/>
      <c r="E12" s="26"/>
      <c r="F12" s="26"/>
      <c r="G12" s="17"/>
    </row>
    <row r="13" customHeight="1" spans="1:7">
      <c r="A13" s="8">
        <v>10</v>
      </c>
      <c r="B13" s="25"/>
      <c r="C13" s="15" t="s">
        <v>26</v>
      </c>
      <c r="D13" s="16"/>
      <c r="E13" s="26"/>
      <c r="F13" s="26"/>
      <c r="G13" s="17"/>
    </row>
    <row r="14" customHeight="1" spans="1:7">
      <c r="A14" s="8">
        <v>11</v>
      </c>
      <c r="B14" s="27"/>
      <c r="C14" s="15" t="s">
        <v>27</v>
      </c>
      <c r="D14" s="18"/>
      <c r="E14" s="10"/>
      <c r="F14" s="10"/>
      <c r="G14" s="19"/>
    </row>
    <row r="15" customHeight="1" spans="1:7">
      <c r="A15" s="8">
        <v>12</v>
      </c>
      <c r="B15" s="15" t="s">
        <v>28</v>
      </c>
      <c r="C15" s="15" t="s">
        <v>29</v>
      </c>
      <c r="D15" s="28"/>
      <c r="E15" s="8">
        <v>1</v>
      </c>
      <c r="F15" s="8" t="s">
        <v>18</v>
      </c>
      <c r="G15" s="21">
        <f t="shared" ref="G15:G33" si="1">E15*D15</f>
        <v>0</v>
      </c>
    </row>
    <row r="16" customHeight="1" spans="1:7">
      <c r="A16" s="8">
        <v>13</v>
      </c>
      <c r="B16" s="15" t="s">
        <v>30</v>
      </c>
      <c r="C16" s="15" t="s">
        <v>31</v>
      </c>
      <c r="D16" s="28"/>
      <c r="E16" s="8">
        <v>4</v>
      </c>
      <c r="F16" s="8" t="s">
        <v>18</v>
      </c>
      <c r="G16" s="21">
        <f t="shared" si="1"/>
        <v>0</v>
      </c>
    </row>
    <row r="17" customHeight="1" spans="1:7">
      <c r="A17" s="15" t="s">
        <v>32</v>
      </c>
      <c r="B17" s="15"/>
      <c r="C17" s="15"/>
      <c r="D17" s="28"/>
      <c r="E17" s="29"/>
      <c r="F17" s="22"/>
      <c r="G17" s="21"/>
    </row>
    <row r="18" customHeight="1" spans="1:7">
      <c r="A18" s="8">
        <v>14</v>
      </c>
      <c r="B18" s="15" t="s">
        <v>33</v>
      </c>
      <c r="C18" s="15" t="s">
        <v>34</v>
      </c>
      <c r="D18" s="28"/>
      <c r="E18" s="8">
        <v>2</v>
      </c>
      <c r="F18" s="8" t="s">
        <v>18</v>
      </c>
      <c r="G18" s="21">
        <f t="shared" si="1"/>
        <v>0</v>
      </c>
    </row>
    <row r="19" customHeight="1" spans="1:7">
      <c r="A19" s="8">
        <v>15</v>
      </c>
      <c r="B19" s="15" t="s">
        <v>35</v>
      </c>
      <c r="C19" s="15" t="s">
        <v>36</v>
      </c>
      <c r="D19" s="28"/>
      <c r="E19" s="8">
        <v>2</v>
      </c>
      <c r="F19" s="8" t="s">
        <v>18</v>
      </c>
      <c r="G19" s="21">
        <f t="shared" si="1"/>
        <v>0</v>
      </c>
    </row>
    <row r="20" customHeight="1" spans="1:7">
      <c r="A20" s="8">
        <v>16</v>
      </c>
      <c r="B20" s="15" t="s">
        <v>37</v>
      </c>
      <c r="C20" s="15" t="s">
        <v>38</v>
      </c>
      <c r="D20" s="28"/>
      <c r="E20" s="8">
        <v>2</v>
      </c>
      <c r="F20" s="8" t="s">
        <v>18</v>
      </c>
      <c r="G20" s="21">
        <f t="shared" si="1"/>
        <v>0</v>
      </c>
    </row>
    <row r="21" customHeight="1" spans="1:7">
      <c r="A21" s="8">
        <v>17</v>
      </c>
      <c r="B21" s="15" t="s">
        <v>39</v>
      </c>
      <c r="C21" s="15" t="s">
        <v>40</v>
      </c>
      <c r="D21" s="30"/>
      <c r="E21" s="8">
        <v>20</v>
      </c>
      <c r="F21" s="8" t="s">
        <v>18</v>
      </c>
      <c r="G21" s="21">
        <f t="shared" si="1"/>
        <v>0</v>
      </c>
    </row>
    <row r="22" customHeight="1" spans="1:7">
      <c r="A22" s="8">
        <v>18</v>
      </c>
      <c r="B22" s="15" t="s">
        <v>41</v>
      </c>
      <c r="C22" s="15" t="s">
        <v>42</v>
      </c>
      <c r="D22" s="28"/>
      <c r="E22" s="8">
        <v>5</v>
      </c>
      <c r="F22" s="8" t="s">
        <v>18</v>
      </c>
      <c r="G22" s="21">
        <f t="shared" si="1"/>
        <v>0</v>
      </c>
    </row>
    <row r="23" customHeight="1" spans="1:7">
      <c r="A23" s="8">
        <v>19</v>
      </c>
      <c r="B23" s="15" t="s">
        <v>43</v>
      </c>
      <c r="C23" s="15" t="s">
        <v>44</v>
      </c>
      <c r="D23" s="28"/>
      <c r="E23" s="8">
        <v>12</v>
      </c>
      <c r="F23" s="22" t="s">
        <v>18</v>
      </c>
      <c r="G23" s="21">
        <f t="shared" si="1"/>
        <v>0</v>
      </c>
    </row>
    <row r="24" customHeight="1" spans="1:7">
      <c r="A24" s="8">
        <v>20</v>
      </c>
      <c r="B24" s="15" t="s">
        <v>45</v>
      </c>
      <c r="C24" s="15" t="s">
        <v>46</v>
      </c>
      <c r="D24" s="28"/>
      <c r="E24" s="29">
        <v>98</v>
      </c>
      <c r="F24" s="22" t="s">
        <v>18</v>
      </c>
      <c r="G24" s="21">
        <f t="shared" si="1"/>
        <v>0</v>
      </c>
    </row>
    <row r="25" customHeight="1" spans="1:7">
      <c r="A25" s="8">
        <v>21</v>
      </c>
      <c r="B25" s="15" t="s">
        <v>47</v>
      </c>
      <c r="C25" s="15" t="s">
        <v>48</v>
      </c>
      <c r="D25" s="28"/>
      <c r="E25" s="29">
        <v>230</v>
      </c>
      <c r="F25" s="22" t="s">
        <v>18</v>
      </c>
      <c r="G25" s="21">
        <f t="shared" si="1"/>
        <v>0</v>
      </c>
    </row>
    <row r="26" customHeight="1" spans="1:7">
      <c r="A26" s="8">
        <v>22</v>
      </c>
      <c r="B26" s="15" t="s">
        <v>49</v>
      </c>
      <c r="C26" s="15" t="s">
        <v>50</v>
      </c>
      <c r="D26" s="28"/>
      <c r="E26" s="8">
        <v>10</v>
      </c>
      <c r="F26" s="8" t="s">
        <v>18</v>
      </c>
      <c r="G26" s="21">
        <f t="shared" si="1"/>
        <v>0</v>
      </c>
    </row>
    <row r="27" customHeight="1" spans="1:7">
      <c r="A27" s="8">
        <v>23</v>
      </c>
      <c r="B27" s="15" t="s">
        <v>51</v>
      </c>
      <c r="C27" s="15" t="s">
        <v>52</v>
      </c>
      <c r="D27" s="28"/>
      <c r="E27" s="8">
        <v>2</v>
      </c>
      <c r="F27" s="8" t="s">
        <v>18</v>
      </c>
      <c r="G27" s="21">
        <f t="shared" si="1"/>
        <v>0</v>
      </c>
    </row>
    <row r="28" customHeight="1" spans="1:7">
      <c r="A28" s="8">
        <v>24</v>
      </c>
      <c r="B28" s="15" t="s">
        <v>53</v>
      </c>
      <c r="C28" s="15" t="s">
        <v>54</v>
      </c>
      <c r="D28" s="28"/>
      <c r="E28" s="8">
        <v>1</v>
      </c>
      <c r="F28" s="8" t="s">
        <v>18</v>
      </c>
      <c r="G28" s="21">
        <f t="shared" si="1"/>
        <v>0</v>
      </c>
    </row>
    <row r="29" customHeight="1" spans="1:7">
      <c r="A29" s="8">
        <v>25</v>
      </c>
      <c r="B29" s="15" t="s">
        <v>55</v>
      </c>
      <c r="C29" s="15" t="s">
        <v>56</v>
      </c>
      <c r="D29" s="28"/>
      <c r="E29" s="8">
        <v>3</v>
      </c>
      <c r="F29" s="8" t="s">
        <v>18</v>
      </c>
      <c r="G29" s="21">
        <f t="shared" si="1"/>
        <v>0</v>
      </c>
    </row>
    <row r="30" customHeight="1" spans="1:7">
      <c r="A30" s="8">
        <v>26</v>
      </c>
      <c r="B30" s="15" t="s">
        <v>57</v>
      </c>
      <c r="C30" s="15" t="s">
        <v>58</v>
      </c>
      <c r="D30" s="28"/>
      <c r="E30" s="8">
        <v>98</v>
      </c>
      <c r="F30" s="8" t="s">
        <v>59</v>
      </c>
      <c r="G30" s="21">
        <f t="shared" si="1"/>
        <v>0</v>
      </c>
    </row>
    <row r="31" customHeight="1" spans="1:7">
      <c r="A31" s="8">
        <v>27</v>
      </c>
      <c r="B31" s="15" t="s">
        <v>60</v>
      </c>
      <c r="C31" s="15" t="s">
        <v>61</v>
      </c>
      <c r="D31" s="28"/>
      <c r="E31" s="8">
        <v>130</v>
      </c>
      <c r="F31" s="8" t="s">
        <v>62</v>
      </c>
      <c r="G31" s="21">
        <f t="shared" si="1"/>
        <v>0</v>
      </c>
    </row>
    <row r="32" customHeight="1" spans="1:7">
      <c r="A32" s="8">
        <v>28</v>
      </c>
      <c r="B32" s="15" t="s">
        <v>63</v>
      </c>
      <c r="C32" s="15" t="s">
        <v>64</v>
      </c>
      <c r="D32" s="28"/>
      <c r="E32" s="8">
        <f>338*50</f>
        <v>16900</v>
      </c>
      <c r="F32" s="8" t="s">
        <v>65</v>
      </c>
      <c r="G32" s="21">
        <f t="shared" si="1"/>
        <v>0</v>
      </c>
    </row>
    <row r="33" customHeight="1" spans="1:7">
      <c r="A33" s="8">
        <v>29</v>
      </c>
      <c r="B33" s="15" t="s">
        <v>66</v>
      </c>
      <c r="C33" s="31" t="s">
        <v>67</v>
      </c>
      <c r="D33" s="28"/>
      <c r="E33" s="24">
        <f>338*20</f>
        <v>6760</v>
      </c>
      <c r="F33" s="24" t="s">
        <v>65</v>
      </c>
      <c r="G33" s="21">
        <f t="shared" si="1"/>
        <v>0</v>
      </c>
    </row>
    <row r="34" customHeight="1" spans="1:7">
      <c r="A34" s="32"/>
      <c r="B34" s="33"/>
      <c r="C34" s="32"/>
      <c r="D34" s="34" t="s">
        <v>68</v>
      </c>
      <c r="E34" s="33"/>
      <c r="F34" s="35"/>
      <c r="G34" s="36">
        <f>SUM(G3:G33)</f>
        <v>0</v>
      </c>
    </row>
  </sheetData>
  <mergeCells count="12">
    <mergeCell ref="B1:G1"/>
    <mergeCell ref="A8:C8"/>
    <mergeCell ref="A17:C17"/>
    <mergeCell ref="B10:B14"/>
    <mergeCell ref="D3:D6"/>
    <mergeCell ref="D10:D14"/>
    <mergeCell ref="E3:E6"/>
    <mergeCell ref="E10:E14"/>
    <mergeCell ref="F3:F6"/>
    <mergeCell ref="F10:F14"/>
    <mergeCell ref="G3:G6"/>
    <mergeCell ref="G10:G14"/>
  </mergeCells>
  <printOptions horizontalCentered="1" verticalCentered="1"/>
  <pageMargins left="0.751388888888889" right="0.751388888888889" top="1" bottom="1" header="0.5" footer="0.5"/>
  <pageSetup paperSize="9" scale="67"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数产公司</cp:lastModifiedBy>
  <dcterms:created xsi:type="dcterms:W3CDTF">2025-05-13T06:10:00Z</dcterms:created>
  <dcterms:modified xsi:type="dcterms:W3CDTF">2025-05-13T08:28:00Z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396B9AAD8B4A4117B3FE8E8AFFF35002_13</vt:lpwstr>
  </property>
  <property fmtid="{D5CDD505-2E9C-101B-9397-08002B2CF9AE}" pid="3" name="KSOProductBuildVer">
    <vt:lpwstr>2052-12.1.0.20784</vt:lpwstr>
  </property>
</Properties>
</file>